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расширен'!$B$2:$G$49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5" i="16"/>
  <c r="G46" i="16"/>
  <c r="E41" i="16"/>
  <c r="E37" i="16"/>
  <c r="E30" i="16"/>
  <c r="E20" i="16"/>
  <c r="E15" i="16"/>
  <c r="E17" i="17" l="1"/>
  <c r="G18" i="17"/>
  <c r="E14" i="16"/>
  <c r="E16" i="17" l="1"/>
  <c r="G17" i="17"/>
  <c r="G26" i="16"/>
  <c r="G27" i="16"/>
  <c r="E13" i="17" l="1"/>
  <c r="G13" i="17" s="1"/>
  <c r="G16" i="17"/>
  <c r="G23" i="16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<sst xmlns="http://schemas.openxmlformats.org/spreadsheetml/2006/main" count="140" uniqueCount="103">
  <si>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</si>
  <si>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</si>
  <si>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</si>
  <si>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</si>
  <si>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</si>
  <si>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</si>
  <si>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</si>
  <si>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</si>
  <si>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</si>
  <si>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</si>
  <si>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</si>
  <si>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</si>
  <si>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</si>
  <si>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</si>
  <si>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</si>
  <si>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</si>
  <si>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</si>
  <si>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</si>
  <si>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</si>
  <si>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</si>
  <si>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</si>
  <si>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</si>
  <si>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</si>
  <si>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</si>
  <si>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</si>
  <si>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</si>
  <si>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</si>
  <si>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</si>
  <si>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</si>
  <si>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</si>
  <si>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</si>
  <si>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</si>
  <si>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</si>
  <si>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</si>
  <si>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</si>
  <si>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</si>
  <si>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</si>
  <si>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</si>
  <si>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</si>
  <si>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</si>
  <si>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</si>
  <si>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</si>
  <si>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</si>
  <si>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</si>
  <si>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</si>
  <si>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</si>
  <si>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</si>
  <si>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</si>
  <si>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</si>
  <si>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</si>
  <si>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</si>
  <si>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</si>
  <si>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</si>
  <si>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</si>
  <si>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</si>
  <si>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</si>
  <si>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</si>
  <si>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</si>
  <si>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</si>
  <si>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</si>
  <si>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</si>
  <si>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</si>
  <si>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</si>
  <si>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</si>
  <si>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</si>
  <si>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</si>
  <si>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</si>
  <si>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</si>
  <si>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</si>
  <si>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</si>
  <si>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</si>
  <si>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</si>
  <si>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</si>
  <si>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</si>
  <si>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</si>
  <si>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</si>
  <si>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</si>
  <si>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</si>
  <si>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</si>
  <si>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</si>
  <si>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</si>
  <si>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</si>
  <si>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</si>
  <si>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</si>
  <si>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</si>
  <si>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</si>
  <si>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</si>
  <si>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</si>
  <si>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</si>
  <si>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</si>
  <si>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</si>
  <si>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</si>
  <si>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</si>
  <si>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</si>
  <si>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</si>
  <si>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</si>
  <si>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</si>
  <si>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</si>
  <si>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</si>
  <si>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</si>
  <si>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ООО «ИркутскЭнергоПроект»</t>
  </si>
  <si>
    <t>28:9-1:23; 28:9-2:23; 28:9-3:23</t>
  </si>
  <si>
    <t>Лот №2. Выполнение инженерно-гидрометеорологических изысканий по объекту "Проходная конторы. Инв. № ИЭ00010093. Реконструкция Устройство тамбуров.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</si>
</sst>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14" fillId="5" borderId="19" xfId="0" applyFont="1" applyFill="1" applyBorder="1"/>
    <xf numFmtId="164" fontId="15" fillId="0" borderId="6" xfId="0" applyNumberFormat="1" applyFont="1" applyBorder="1" applyAlignment="1" applyProtection="1">
      <alignment horizontal="left" vertical="center" wrapText="1"/>
      <protection locked="0"/>
    </xf>
    <xf numFmtId="0" fontId="11" fillId="0" borderId="8" xfId="0" applyNumberFormat="1" applyFont="1" applyBorder="1" applyAlignment="1" applyProtection="1">
      <alignment horizontal="left" vertical="center" wrapText="1"/>
      <protection locked="0"/>
    </xf>
    <xf numFmtId="0" fontId="11" fillId="0" borderId="5" xfId="0" applyNumberFormat="1" applyFont="1" applyBorder="1" applyAlignment="1" applyProtection="1">
      <alignment horizontal="left" vertical="center" wrapText="1"/>
      <protection locked="0"/>
    </xf>
    <xf numFmtId="0" fontId="15" fillId="0" borderId="5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8" dataDxfId="67">
  <autoFilter ref="A1:C2"/>
  <tableColumns count="3">
    <tableColumn id="3" name="IDP" dataDxfId="66"/>
    <tableColumn id="4" name="IDa" dataDxfId="65">
      <calculatedColumnFormula>$A$2&amp;"-"&amp;#REF!&amp;"-"&amp;#REF!</calculatedColumnFormula>
    </tableColumn>
    <tableColumn id="1" name="FormType" dataDxfId="6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63" dataDxfId="62">
  <autoFilter ref="A1:B5"/>
  <tableColumns count="2">
    <tableColumn id="1" name="№" dataDxfId="61"/>
    <tableColumn id="2" name="Налоговая справка" dataDxfId="6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46" dataDxfId="44" headerRowBorderDxfId="45" tableBorderDxfId="43">
  <autoFilter ref="C13:G48"/>
  <tableColumns count="5">
    <tableColumn id="1" name="№" dataDxfId="42"/>
    <tableColumn id="2" name="Вводные данные" dataDxfId="41"/>
    <tableColumn id="4" name="Цена, руб (без НДС)" dataDxfId="40">
      <calculatedColumnFormula>E15+E20+E28+E29+E30+E37+E41+E45</calculatedColumnFormula>
    </tableColumn>
    <tableColumn id="7" name="НДС (%)" dataDxfId="39"/>
    <tableColumn id="6" name="Цена, руб с НДС" dataDxfId="3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7" dataDxfId="25" headerRowBorderDxfId="26" tableBorderDxfId="24">
  <autoFilter ref="C12:G20"/>
  <tableColumns count="5">
    <tableColumn id="1" name="№" dataDxfId="23"/>
    <tableColumn id="2" name="Вводные данные" dataDxfId="22"/>
    <tableColumn id="4" name="Цена, руб (без НДС)" dataDxfId="21">
      <calculatedColumnFormula>SUM(E14:E20)</calculatedColumnFormula>
    </tableColumn>
    <tableColumn id="7" name="НДС (%)" dataDxfId="20"/>
    <tableColumn id="6" name="Цена, руб с НДС" dataDxfId="19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K12" sqref="K11:K12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2.42578125" style="68" customWidth="1"/>
    <col min="5" max="6" width="20.140625" style="68" customWidth="1"/>
    <col min="7" max="7" width="21.42578125" style="68" customWidth="1"/>
    <col min="8" max="16384" width="9.140625" style="68"/>
  </cols>
  <sheetData>
    <row r="1" spans="1:8" ht="34.5" customHeight="1" x14ac:dyDescent="0.25">
      <c r="C1" s="111" t="s">
        <v>83</v>
      </c>
      <c r="D1" s="111"/>
      <c r="E1" s="111"/>
      <c r="F1" s="111"/>
      <c r="G1" s="111"/>
    </row>
    <row r="2" spans="1:8" ht="15.75" customHeight="1" x14ac:dyDescent="0.25">
      <c r="C2" s="118" t="s">
        <v>28</v>
      </c>
      <c r="D2" s="118"/>
    </row>
    <row r="3" spans="1:8" ht="15.75" customHeight="1" x14ac:dyDescent="0.25">
      <c r="B3" s="70"/>
      <c r="C3" s="118" t="s">
        <v>83</v>
      </c>
      <c r="D3" s="118"/>
      <c r="E3" s="70"/>
      <c r="F3" s="70"/>
      <c r="G3" s="70"/>
    </row>
    <row r="4" spans="1:8" ht="15.75" customHeight="1" x14ac:dyDescent="0.25">
      <c r="B4" s="70"/>
      <c r="C4" s="110" t="s">
        <v>27</v>
      </c>
      <c r="D4" s="110"/>
      <c r="E4" s="112" t="s">
        <v>101</v>
      </c>
      <c r="F4" s="113"/>
      <c r="G4" s="114"/>
    </row>
    <row r="5" spans="1:8" ht="15.75" customHeight="1" x14ac:dyDescent="0.25">
      <c r="B5" s="70"/>
      <c r="C5" s="110" t="s">
        <v>84</v>
      </c>
      <c r="D5" s="119"/>
      <c r="E5" s="115" t="s">
        <v>100</v>
      </c>
      <c r="F5" s="116"/>
      <c r="G5" s="117"/>
    </row>
    <row r="6" spans="1:8" ht="15.75" customHeight="1" x14ac:dyDescent="0.25">
      <c r="B6" s="70"/>
      <c r="C6" s="110" t="s">
        <v>99</v>
      </c>
      <c r="D6" s="119"/>
      <c r="E6" s="115" t="s">
        <v>97</v>
      </c>
      <c r="F6" s="116"/>
      <c r="G6" s="117"/>
    </row>
    <row r="7" spans="1:8" s="32" customFormat="1" ht="47.25" customHeight="1" x14ac:dyDescent="0.25">
      <c r="A7" s="33"/>
      <c r="B7" s="71"/>
      <c r="C7" s="110" t="s">
        <v>1</v>
      </c>
      <c r="D7" s="110"/>
      <c r="E7" s="115" t="s">
        <v>102</v>
      </c>
      <c r="F7" s="116"/>
      <c r="G7" s="117"/>
    </row>
    <row r="8" spans="1:8" s="32" customFormat="1" ht="15.75" customHeight="1" x14ac:dyDescent="0.25">
      <c r="A8" s="33"/>
      <c r="B8" s="72" t="s">
        <v>18</v>
      </c>
      <c r="C8" s="110" t="s">
        <v>26</v>
      </c>
      <c r="D8" s="110"/>
      <c r="E8" s="115"/>
      <c r="F8" s="116"/>
      <c r="G8" s="117"/>
    </row>
    <row r="9" spans="1:8" s="32" customFormat="1" ht="15.75" customHeight="1" x14ac:dyDescent="0.25">
      <c r="A9" s="33"/>
      <c r="B9" s="72" t="s">
        <v>19</v>
      </c>
      <c r="C9" s="110" t="s">
        <v>16</v>
      </c>
      <c r="D9" s="110"/>
      <c r="E9" s="93"/>
      <c r="F9" s="94"/>
      <c r="G9" s="94"/>
    </row>
    <row r="10" spans="1:8" s="32" customFormat="1" ht="15.75" customHeight="1" x14ac:dyDescent="0.25">
      <c r="A10" s="33"/>
      <c r="B10" s="72" t="s">
        <v>20</v>
      </c>
      <c r="C10" s="110" t="s">
        <v>17</v>
      </c>
      <c r="D10" s="110"/>
      <c r="E10" s="93"/>
      <c r="F10" s="94"/>
      <c r="G10" s="94"/>
    </row>
    <row r="11" spans="1:8" s="32" customFormat="1" ht="15.75" customHeight="1" x14ac:dyDescent="0.25">
      <c r="A11" s="33"/>
      <c r="B11" s="72"/>
      <c r="C11" s="110" t="s">
        <v>29</v>
      </c>
      <c r="D11" s="110"/>
      <c r="E11" s="93"/>
      <c r="F11" s="94"/>
      <c r="G11" s="94"/>
    </row>
    <row r="12" spans="1:8" ht="15.75" customHeight="1" x14ac:dyDescent="0.25">
      <c r="B12" s="73"/>
      <c r="C12" s="69"/>
      <c r="D12" s="69"/>
      <c r="E12" s="69"/>
      <c r="F12" s="69"/>
      <c r="G12" s="69"/>
    </row>
    <row r="13" spans="1:8" s="74" customFormat="1" ht="15.75" customHeight="1" x14ac:dyDescent="0.25">
      <c r="C13" s="16" t="s">
        <v>0</v>
      </c>
      <c r="D13" s="17" t="s">
        <v>24</v>
      </c>
      <c r="E13" s="17" t="s">
        <v>22</v>
      </c>
      <c r="F13" s="17" t="s">
        <v>21</v>
      </c>
      <c r="G13" s="18" t="s">
        <v>23</v>
      </c>
    </row>
    <row r="14" spans="1:8" s="80" customFormat="1" ht="17.25" x14ac:dyDescent="0.25">
      <c r="B14" s="75"/>
      <c r="C14" s="76">
        <v>0</v>
      </c>
      <c r="D14" s="31" t="s">
        <v>25</v>
      </c>
      <c r="E14" s="77">
        <f>E15+E20+E28+E29+E30+E37+E41+E45</f>
        <v>0</v>
      </c>
      <c r="F14" s="78">
        <v>20</v>
      </c>
      <c r="G14" s="79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>
        <v>1</v>
      </c>
      <c r="D15" s="22" t="s">
        <v>36</v>
      </c>
      <c r="E15" s="81">
        <f>SUM(E16:E19)</f>
        <v>0</v>
      </c>
      <c r="F15" s="99">
        <v>20</v>
      </c>
      <c r="G15" s="101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83"/>
      <c r="D16" s="14" t="s">
        <v>30</v>
      </c>
      <c r="E16" s="84"/>
      <c r="F16" s="99">
        <v>20</v>
      </c>
      <c r="G16" s="108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4" t="s">
        <v>31</v>
      </c>
      <c r="E17" s="84"/>
      <c r="F17" s="99">
        <v>20</v>
      </c>
      <c r="G17" s="108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32</v>
      </c>
      <c r="E18" s="84"/>
      <c r="F18" s="99">
        <v>20</v>
      </c>
      <c r="G18" s="108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15" t="s">
        <v>33</v>
      </c>
      <c r="E19" s="84"/>
      <c r="F19" s="99">
        <v>20</v>
      </c>
      <c r="G19" s="108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hidden="1" x14ac:dyDescent="0.25">
      <c r="B20" s="75"/>
      <c r="C20" s="76">
        <v>2</v>
      </c>
      <c r="D20" s="23" t="s">
        <v>55</v>
      </c>
      <c r="E20" s="84">
        <f>SUM(E21:E27)</f>
        <v>0</v>
      </c>
      <c r="F20" s="99">
        <v>20</v>
      </c>
      <c r="G20" s="108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hidden="1" x14ac:dyDescent="0.25">
      <c r="B21" s="75"/>
      <c r="C21" s="76"/>
      <c r="D21" s="21" t="s">
        <v>45</v>
      </c>
      <c r="E21" s="81"/>
      <c r="F21" s="99">
        <v>20</v>
      </c>
      <c r="G21" s="101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idden="1" x14ac:dyDescent="0.25">
      <c r="B22" s="75"/>
      <c r="C22" s="76"/>
      <c r="D22" s="21" t="s">
        <v>37</v>
      </c>
      <c r="E22" s="81"/>
      <c r="F22" s="99">
        <v>20</v>
      </c>
      <c r="G22" s="101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hidden="1" x14ac:dyDescent="0.25">
      <c r="B23" s="75"/>
      <c r="C23" s="76"/>
      <c r="D23" s="28" t="s">
        <v>52</v>
      </c>
      <c r="E23" s="81"/>
      <c r="F23" s="99">
        <v>20</v>
      </c>
      <c r="G23" s="101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ht="31.5" hidden="1" x14ac:dyDescent="0.25">
      <c r="B24" s="75"/>
      <c r="C24" s="76"/>
      <c r="D24" s="28" t="s">
        <v>46</v>
      </c>
      <c r="E24" s="81"/>
      <c r="F24" s="99">
        <v>20</v>
      </c>
      <c r="G24" s="101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idden="1" x14ac:dyDescent="0.25">
      <c r="B25" s="75"/>
      <c r="C25" s="76"/>
      <c r="D25" s="28" t="s">
        <v>59</v>
      </c>
      <c r="E25" s="81"/>
      <c r="F25" s="99">
        <v>20</v>
      </c>
      <c r="G25" s="101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idden="1" x14ac:dyDescent="0.25">
      <c r="B26" s="75"/>
      <c r="C26" s="76"/>
      <c r="D26" s="28" t="s">
        <v>53</v>
      </c>
      <c r="E26" s="81"/>
      <c r="F26" s="99">
        <v>20</v>
      </c>
      <c r="G26" s="101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ht="31.5" hidden="1" x14ac:dyDescent="0.25">
      <c r="B27" s="75"/>
      <c r="C27" s="76"/>
      <c r="D27" s="28" t="s">
        <v>54</v>
      </c>
      <c r="E27" s="81"/>
      <c r="F27" s="99">
        <v>20</v>
      </c>
      <c r="G27" s="101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hidden="1" x14ac:dyDescent="0.25">
      <c r="B28" s="75"/>
      <c r="C28" s="76">
        <v>3</v>
      </c>
      <c r="D28" s="24" t="s">
        <v>60</v>
      </c>
      <c r="E28" s="81"/>
      <c r="F28" s="99">
        <v>20</v>
      </c>
      <c r="G28" s="101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hidden="1" x14ac:dyDescent="0.25">
      <c r="B29" s="75"/>
      <c r="C29" s="76">
        <v>4</v>
      </c>
      <c r="D29" s="24" t="s">
        <v>61</v>
      </c>
      <c r="E29" s="81"/>
      <c r="F29" s="99">
        <v>20</v>
      </c>
      <c r="G29" s="101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hidden="1" x14ac:dyDescent="0.25">
      <c r="B30" s="75"/>
      <c r="C30" s="76">
        <v>5</v>
      </c>
      <c r="D30" s="24" t="s">
        <v>57</v>
      </c>
      <c r="E30" s="81">
        <f>SUM(E31:E36)</f>
        <v>0</v>
      </c>
      <c r="F30" s="99">
        <v>20</v>
      </c>
      <c r="G30" s="101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hidden="1" x14ac:dyDescent="0.25">
      <c r="B31" s="75"/>
      <c r="C31" s="76"/>
      <c r="D31" s="21" t="s">
        <v>58</v>
      </c>
      <c r="E31" s="81"/>
      <c r="F31" s="99">
        <v>20</v>
      </c>
      <c r="G31" s="101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hidden="1" x14ac:dyDescent="0.25">
      <c r="B32" s="75"/>
      <c r="C32" s="76"/>
      <c r="D32" s="19" t="s">
        <v>34</v>
      </c>
      <c r="E32" s="81"/>
      <c r="F32" s="82">
        <v>20</v>
      </c>
      <c r="G32" s="101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idden="1" x14ac:dyDescent="0.25">
      <c r="B33" s="75"/>
      <c r="C33" s="76"/>
      <c r="D33" s="19" t="s">
        <v>35</v>
      </c>
      <c r="E33" s="85"/>
      <c r="F33" s="82">
        <v>20</v>
      </c>
      <c r="G33" s="109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idden="1" x14ac:dyDescent="0.25">
      <c r="B34" s="75"/>
      <c r="C34" s="76"/>
      <c r="D34" s="21" t="s">
        <v>44</v>
      </c>
      <c r="E34" s="81"/>
      <c r="F34" s="82">
        <v>20</v>
      </c>
      <c r="G34" s="101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hidden="1" x14ac:dyDescent="0.25">
      <c r="B35" s="75"/>
      <c r="C35" s="76"/>
      <c r="D35" s="21" t="s">
        <v>56</v>
      </c>
      <c r="E35" s="81"/>
      <c r="F35" s="82">
        <v>20</v>
      </c>
      <c r="G35" s="101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ht="31.5" hidden="1" x14ac:dyDescent="0.25">
      <c r="B36" s="75"/>
      <c r="C36" s="76"/>
      <c r="D36" s="15" t="s">
        <v>43</v>
      </c>
      <c r="E36" s="84"/>
      <c r="F36" s="82">
        <v>20</v>
      </c>
      <c r="G36" s="100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>
        <v>6</v>
      </c>
      <c r="D37" s="23" t="s">
        <v>38</v>
      </c>
      <c r="E37" s="84">
        <f>SUM(E38:E40)</f>
        <v>0</v>
      </c>
      <c r="F37" s="99">
        <v>20</v>
      </c>
      <c r="G37" s="100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50</v>
      </c>
      <c r="E38" s="103"/>
      <c r="F38" s="99">
        <v>20</v>
      </c>
      <c r="G38" s="101">
        <f>ПозиционноеЦеновое[[#This Row],[Цена, руб (без НДС)]]*(ПозиционноеЦеновое[[#This Row],[НДС (%)]]/100+1)</f>
        <v>0</v>
      </c>
      <c r="H38" s="75"/>
    </row>
    <row r="39" spans="2:8" s="80" customFormat="1" x14ac:dyDescent="0.25">
      <c r="B39" s="75"/>
      <c r="C39" s="76"/>
      <c r="D39" s="21" t="s">
        <v>48</v>
      </c>
      <c r="E39" s="104"/>
      <c r="F39" s="99">
        <v>20</v>
      </c>
      <c r="G39" s="100">
        <f>ПозиционноеЦеновое[[#This Row],[Цена, руб (без НДС)]]*(ПозиционноеЦеновое[[#This Row],[НДС (%)]]/100+1)</f>
        <v>0</v>
      </c>
    </row>
    <row r="40" spans="2:8" s="80" customFormat="1" x14ac:dyDescent="0.25">
      <c r="B40" s="75"/>
      <c r="C40" s="76"/>
      <c r="D40" s="21" t="s">
        <v>49</v>
      </c>
      <c r="E40" s="103"/>
      <c r="F40" s="99">
        <v>20</v>
      </c>
      <c r="G40" s="101">
        <f>ПозиционноеЦеновое[[#This Row],[Цена, руб (без НДС)]]*(ПозиционноеЦеновое[[#This Row],[НДС (%)]]/100+1)</f>
        <v>0</v>
      </c>
    </row>
    <row r="41" spans="2:8" s="87" customFormat="1" x14ac:dyDescent="0.25">
      <c r="B41" s="86"/>
      <c r="C41" s="76">
        <v>7</v>
      </c>
      <c r="D41" s="24" t="s">
        <v>39</v>
      </c>
      <c r="E41" s="105">
        <f>SUM(E43:E44)</f>
        <v>0</v>
      </c>
      <c r="F41" s="99">
        <v>20</v>
      </c>
      <c r="G41" s="102">
        <f>ПозиционноеЦеновое[[#This Row],[Цена, руб (без НДС)]]*(ПозиционноеЦеновое[[#This Row],[НДС (%)]]/100+1)</f>
        <v>0</v>
      </c>
    </row>
    <row r="42" spans="2:8" s="87" customFormat="1" x14ac:dyDescent="0.25">
      <c r="B42" s="86"/>
      <c r="C42" s="76"/>
      <c r="D42" s="21" t="s">
        <v>40</v>
      </c>
      <c r="E42" s="103"/>
      <c r="F42" s="99">
        <v>20</v>
      </c>
      <c r="G42" s="101">
        <f>ПозиционноеЦеновое[[#This Row],[Цена, руб (без НДС)]]*(ПозиционноеЦеновое[[#This Row],[НДС (%)]]/100+1)</f>
        <v>0</v>
      </c>
    </row>
    <row r="43" spans="2:8" s="87" customFormat="1" x14ac:dyDescent="0.25">
      <c r="B43" s="86"/>
      <c r="C43" s="76"/>
      <c r="D43" s="21" t="s">
        <v>41</v>
      </c>
      <c r="E43" s="103"/>
      <c r="F43" s="99">
        <v>20</v>
      </c>
      <c r="G43" s="101">
        <f>ПозиционноеЦеновое[[#This Row],[Цена, руб (без НДС)]]*(ПозиционноеЦеновое[[#This Row],[НДС (%)]]/100+1)</f>
        <v>0</v>
      </c>
    </row>
    <row r="44" spans="2:8" s="87" customFormat="1" x14ac:dyDescent="0.25">
      <c r="B44" s="86"/>
      <c r="C44" s="76"/>
      <c r="D44" s="21" t="s">
        <v>47</v>
      </c>
      <c r="E44" s="103"/>
      <c r="F44" s="99">
        <v>20</v>
      </c>
      <c r="G44" s="101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>
        <v>8</v>
      </c>
      <c r="D45" s="23" t="s">
        <v>42</v>
      </c>
      <c r="E45" s="106">
        <f>SUM(E46:E47)</f>
        <v>0</v>
      </c>
      <c r="F45" s="99">
        <v>20</v>
      </c>
      <c r="G45" s="100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1"/>
      <c r="E46" s="103"/>
      <c r="F46" s="99">
        <v>20</v>
      </c>
      <c r="G46" s="101">
        <f>ПозиционноеЦеновое[[#This Row],[Цена, руб (без НДС)]]*(ПозиционноеЦеновое[[#This Row],[НДС (%)]]/100+1)</f>
        <v>0</v>
      </c>
    </row>
    <row r="47" spans="2:8" s="80" customFormat="1" x14ac:dyDescent="0.25">
      <c r="C47" s="76"/>
      <c r="D47" s="25"/>
      <c r="E47" s="107"/>
      <c r="F47" s="99">
        <v>20</v>
      </c>
      <c r="G47" s="101">
        <f>ПозиционноеЦеновое[[#This Row],[Цена, руб (без НДС)]]*(ПозиционноеЦеновое[[#This Row],[НДС (%)]]/100+1)</f>
        <v>0</v>
      </c>
    </row>
    <row r="48" spans="2:8" s="62" customFormat="1" ht="78.75" x14ac:dyDescent="0.25">
      <c r="C48" s="88"/>
      <c r="D48" s="26" t="s">
        <v>51</v>
      </c>
      <c r="E48" s="27"/>
      <c r="F48" s="89"/>
      <c r="G48" s="90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s="62" customFormat="1" ht="15.75" customHeight="1" x14ac:dyDescent="0.25">
      <c r="D51" s="61"/>
      <c r="E51" s="61"/>
    </row>
    <row r="52" spans="3:7" ht="15.75" customHeight="1" x14ac:dyDescent="0.25">
      <c r="C52" s="62"/>
      <c r="D52" s="61"/>
      <c r="E52" s="61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  <row r="57" spans="3:7" ht="15.75" customHeight="1" x14ac:dyDescent="0.25">
      <c r="C57" s="62"/>
      <c r="D57" s="62"/>
      <c r="E57" s="62"/>
      <c r="F57" s="62"/>
      <c r="G57" s="62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58" priority="25">
      <formula>AND(CELL("защита", B4)=0, NOT(ISBLANK(B4)))</formula>
    </cfRule>
  </conditionalFormatting>
  <conditionalFormatting sqref="B3 B2:C2 E2:G3">
    <cfRule type="expression" dxfId="57" priority="17">
      <formula>AND(CELL("защита", B2)=0, NOT(ISBLANK(B2)))</formula>
    </cfRule>
    <cfRule type="expression" dxfId="56" priority="28">
      <formula>AND(CELL("защита", B2)=0, ISBLANK(B2))</formula>
    </cfRule>
  </conditionalFormatting>
  <conditionalFormatting sqref="E4:E6">
    <cfRule type="containsBlanks" dxfId="55" priority="11">
      <formula>LEN(TRIM(E4))=0</formula>
    </cfRule>
  </conditionalFormatting>
  <conditionalFormatting sqref="E9">
    <cfRule type="containsBlanks" dxfId="54" priority="9">
      <formula>LEN(TRIM(E9))=0</formula>
    </cfRule>
  </conditionalFormatting>
  <conditionalFormatting sqref="E10:E11">
    <cfRule type="containsBlanks" dxfId="53" priority="8">
      <formula>LEN(TRIM(E10))=0</formula>
    </cfRule>
  </conditionalFormatting>
  <conditionalFormatting sqref="C3:C11">
    <cfRule type="expression" dxfId="52" priority="5">
      <formula>AND(CELL("защита", C3)=0, NOT(ISBLANK(C3)))</formula>
    </cfRule>
    <cfRule type="expression" dxfId="51" priority="6">
      <formula>AND(CELL("защита", C3)=0, ISBLANK(C3))</formula>
    </cfRule>
  </conditionalFormatting>
  <conditionalFormatting sqref="E7:E8">
    <cfRule type="expression" dxfId="50" priority="4">
      <formula>AND(CELL("защита", E7)=0, NOT(ISBLANK(E7)))</formula>
    </cfRule>
  </conditionalFormatting>
  <conditionalFormatting sqref="E7:E8">
    <cfRule type="containsBlanks" dxfId="49" priority="3">
      <formula>LEN(TRIM(E7))=0</formula>
    </cfRule>
  </conditionalFormatting>
  <conditionalFormatting sqref="C1">
    <cfRule type="expression" dxfId="48" priority="1">
      <formula>AND(CELL("защита", C1)=0, NOT(ISBLANK(C1)))</formula>
    </cfRule>
    <cfRule type="expression" dxfId="47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Normal="100" zoomScaleSheetLayoutView="106" workbookViewId="0">
      <pane xSplit="2" ySplit="12" topLeftCell="C13" activePane="bottomRight" state="frozen"/>
      <selection activeCell="E5" sqref="E5:J5"/>
      <selection pane="topRight" activeCell="E5" sqref="E5:J5"/>
      <selection pane="bottomLeft" activeCell="E5" sqref="E5:J5"/>
      <selection pane="bottomRight" activeCell="E5" sqref="E5:J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20" t="s">
        <v>83</v>
      </c>
      <c r="D1" s="120"/>
      <c r="E1" s="120"/>
      <c r="F1" s="120"/>
      <c r="G1" s="120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21" t="s">
        <v>27</v>
      </c>
      <c r="D4" s="119"/>
      <c r="E4" s="122"/>
      <c r="F4" s="122"/>
      <c r="G4" s="122"/>
    </row>
    <row r="5" spans="2:8" ht="17.25" customHeight="1" x14ac:dyDescent="0.25">
      <c r="B5" s="54"/>
      <c r="C5" s="121" t="s">
        <v>84</v>
      </c>
      <c r="D5" s="119"/>
      <c r="E5" s="124"/>
      <c r="F5" s="125"/>
      <c r="G5" s="126"/>
    </row>
    <row r="6" spans="2:8" s="6" customFormat="1" ht="17.25" customHeight="1" x14ac:dyDescent="0.25">
      <c r="B6" s="55"/>
      <c r="C6" s="121" t="s">
        <v>1</v>
      </c>
      <c r="D6" s="119"/>
      <c r="E6" s="122"/>
      <c r="F6" s="122"/>
      <c r="G6" s="122"/>
    </row>
    <row r="7" spans="2:8" s="6" customFormat="1" ht="17.25" customHeight="1" x14ac:dyDescent="0.25">
      <c r="B7" s="12" t="s">
        <v>18</v>
      </c>
      <c r="C7" s="121" t="s">
        <v>26</v>
      </c>
      <c r="D7" s="119"/>
      <c r="E7" s="122"/>
      <c r="F7" s="122"/>
      <c r="G7" s="122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23"/>
      <c r="D22" s="123"/>
      <c r="E22" s="123"/>
      <c r="F22" s="123"/>
      <c r="G22" s="123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7" priority="9">
      <formula>AND(CELL("защита", B4)=0, NOT(ISBLANK(B4)))</formula>
    </cfRule>
  </conditionalFormatting>
  <conditionalFormatting sqref="B2:G3">
    <cfRule type="expression" dxfId="36" priority="8">
      <formula>AND(CELL("защита", B2)=0, NOT(ISBLANK(B2)))</formula>
    </cfRule>
    <cfRule type="expression" dxfId="35" priority="10">
      <formula>AND(CELL("защита", B2)=0, ISBLANK(B2))</formula>
    </cfRule>
  </conditionalFormatting>
  <conditionalFormatting sqref="C4:D4 C5">
    <cfRule type="expression" dxfId="34" priority="5">
      <formula>AND(CELL("защита", C4)=0, NOT(ISBLANK(C4)))</formula>
    </cfRule>
    <cfRule type="expression" dxfId="33" priority="6">
      <formula>AND(CELL("защита", C4)=0, ISBLANK(C4))</formula>
    </cfRule>
    <cfRule type="expression" dxfId="32" priority="7">
      <formula>CELL("защита", C4)=0</formula>
    </cfRule>
  </conditionalFormatting>
  <conditionalFormatting sqref="E4:G4 E5">
    <cfRule type="containsBlanks" dxfId="31" priority="4">
      <formula>LEN(TRIM(E4))=0</formula>
    </cfRule>
  </conditionalFormatting>
  <conditionalFormatting sqref="E6:G7">
    <cfRule type="containsBlanks" dxfId="30" priority="3">
      <formula>LEN(TRIM(E6))=0</formula>
    </cfRule>
  </conditionalFormatting>
  <conditionalFormatting sqref="E8">
    <cfRule type="containsBlanks" dxfId="29" priority="2">
      <formula>LEN(TRIM(E8))=0</formula>
    </cfRule>
  </conditionalFormatting>
  <conditionalFormatting sqref="E9:E10">
    <cfRule type="containsBlanks" dxfId="28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activeCell="E5" sqref="E5:G5"/>
      <selection pane="topRight" activeCell="E5" sqref="E5:G5"/>
      <selection pane="bottomLeft" activeCell="E5" sqref="E5:G5"/>
      <selection pane="bottomRight" activeCell="E5" sqref="E5:J5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27" t="s">
        <v>82</v>
      </c>
      <c r="D1" s="127"/>
      <c r="E1" s="127"/>
      <c r="F1" s="127"/>
      <c r="G1" s="127"/>
      <c r="H1" s="127"/>
      <c r="I1" s="127"/>
      <c r="J1" s="127"/>
    </row>
    <row r="2" spans="2:35" ht="18" customHeight="1" x14ac:dyDescent="0.25">
      <c r="B2" s="48"/>
      <c r="C2" s="129" t="s">
        <v>28</v>
      </c>
      <c r="D2" s="129"/>
      <c r="E2" s="129"/>
      <c r="F2" s="129"/>
      <c r="G2" s="129"/>
      <c r="H2" s="129"/>
      <c r="I2" s="129"/>
      <c r="J2" s="131"/>
    </row>
    <row r="3" spans="2:35" ht="18" customHeight="1" x14ac:dyDescent="0.25">
      <c r="B3" s="48"/>
      <c r="C3" s="129" t="s">
        <v>83</v>
      </c>
      <c r="D3" s="130"/>
      <c r="E3" s="130"/>
      <c r="F3" s="130"/>
      <c r="G3" s="130"/>
      <c r="H3" s="130"/>
      <c r="I3" s="130"/>
      <c r="J3" s="131"/>
    </row>
    <row r="4" spans="2:35" ht="18" customHeight="1" x14ac:dyDescent="0.25">
      <c r="B4" s="48"/>
      <c r="C4" s="121" t="s">
        <v>27</v>
      </c>
      <c r="D4" s="119"/>
      <c r="E4" s="124"/>
      <c r="F4" s="125"/>
      <c r="G4" s="125"/>
      <c r="H4" s="125"/>
      <c r="I4" s="125"/>
      <c r="J4" s="126"/>
    </row>
    <row r="5" spans="2:35" ht="21" customHeight="1" x14ac:dyDescent="0.25">
      <c r="B5" s="48"/>
      <c r="C5" s="121" t="s">
        <v>84</v>
      </c>
      <c r="D5" s="119"/>
      <c r="E5" s="124"/>
      <c r="F5" s="125"/>
      <c r="G5" s="125"/>
      <c r="H5" s="125"/>
      <c r="I5" s="125"/>
      <c r="J5" s="126"/>
    </row>
    <row r="6" spans="2:35" ht="27" customHeight="1" x14ac:dyDescent="0.25">
      <c r="B6" s="48"/>
      <c r="C6" s="121" t="s">
        <v>1</v>
      </c>
      <c r="D6" s="119"/>
      <c r="E6" s="132"/>
      <c r="F6" s="133"/>
      <c r="G6" s="133"/>
      <c r="H6" s="133"/>
      <c r="I6" s="133"/>
      <c r="J6" s="134"/>
    </row>
    <row r="7" spans="2:35" ht="18" customHeight="1" x14ac:dyDescent="0.25">
      <c r="B7" s="48"/>
      <c r="C7" s="121" t="s">
        <v>26</v>
      </c>
      <c r="D7" s="119"/>
      <c r="E7" s="135"/>
      <c r="F7" s="135"/>
      <c r="G7" s="135"/>
      <c r="H7" s="135"/>
      <c r="I7" s="135"/>
      <c r="J7" s="135"/>
    </row>
    <row r="8" spans="2:35" ht="18" customHeight="1" x14ac:dyDescent="0.25">
      <c r="B8" s="48"/>
      <c r="C8" s="136" t="s">
        <v>16</v>
      </c>
      <c r="D8" s="137"/>
      <c r="E8" s="138"/>
      <c r="F8" s="138"/>
      <c r="G8" s="153"/>
      <c r="H8" s="153"/>
      <c r="I8" s="153"/>
      <c r="J8" s="153"/>
    </row>
    <row r="9" spans="2:35" ht="18" customHeight="1" x14ac:dyDescent="0.25">
      <c r="B9" s="48"/>
      <c r="C9" s="136" t="s">
        <v>17</v>
      </c>
      <c r="D9" s="137"/>
      <c r="E9" s="122"/>
      <c r="F9" s="122"/>
      <c r="G9" s="153"/>
      <c r="H9" s="153"/>
      <c r="I9" s="153"/>
      <c r="J9" s="153"/>
    </row>
    <row r="10" spans="2:35" ht="18" customHeight="1" x14ac:dyDescent="0.25">
      <c r="B10" s="48"/>
      <c r="C10" s="136" t="s">
        <v>29</v>
      </c>
      <c r="D10" s="136"/>
      <c r="E10" s="122"/>
      <c r="F10" s="122"/>
      <c r="G10" s="153"/>
      <c r="H10" s="153"/>
      <c r="I10" s="153"/>
      <c r="J10" s="153"/>
    </row>
    <row r="11" spans="2:35" ht="18" customHeight="1" x14ac:dyDescent="0.25">
      <c r="B11" s="142"/>
      <c r="C11" s="143"/>
      <c r="D11" s="143"/>
      <c r="E11" s="144"/>
      <c r="F11" s="144"/>
      <c r="G11" s="143"/>
      <c r="H11" s="143"/>
      <c r="I11" s="143"/>
      <c r="J11" s="145"/>
    </row>
    <row r="12" spans="2:35" ht="18" customHeight="1" x14ac:dyDescent="0.25">
      <c r="B12" s="151" t="s">
        <v>0</v>
      </c>
      <c r="C12" s="149" t="s">
        <v>24</v>
      </c>
      <c r="D12" s="149" t="s">
        <v>80</v>
      </c>
      <c r="E12" s="139" t="s">
        <v>79</v>
      </c>
      <c r="F12" s="139"/>
      <c r="G12" s="139"/>
      <c r="H12" s="139"/>
      <c r="I12" s="139"/>
      <c r="J12" s="140" t="s">
        <v>78</v>
      </c>
    </row>
    <row r="13" spans="2:35" ht="18" customHeight="1" x14ac:dyDescent="0.25">
      <c r="B13" s="152"/>
      <c r="C13" s="150"/>
      <c r="D13" s="150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41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47" t="s">
        <v>66</v>
      </c>
      <c r="D25" s="148"/>
      <c r="E25" s="91">
        <f>SUM(E14:E24)</f>
        <v>0</v>
      </c>
      <c r="F25" s="91">
        <f>SUM(F14:F24)</f>
        <v>0</v>
      </c>
      <c r="G25" s="91">
        <f>SUM(G14:G24)</f>
        <v>0</v>
      </c>
      <c r="H25" s="91">
        <f>SUM(H14:H24)</f>
        <v>0</v>
      </c>
      <c r="I25" s="91">
        <f>SUM(I14:I24)</f>
        <v>0</v>
      </c>
      <c r="J25" s="92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28"/>
      <c r="D26" s="128"/>
      <c r="E26" s="128"/>
      <c r="F26" s="128"/>
      <c r="G26" s="128"/>
      <c r="H26" s="128"/>
      <c r="I26" s="128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46"/>
      <c r="D27" s="146"/>
      <c r="E27" s="146"/>
      <c r="F27" s="146"/>
      <c r="G27" s="146"/>
      <c r="H27" s="146"/>
      <c r="I27" s="146"/>
      <c r="J27" s="146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</mergeCells>
  <conditionalFormatting sqref="E4:E5 C6:E7 C8:C10 E8">
    <cfRule type="expression" dxfId="18" priority="13">
      <formula>AND(CELL("защита", C4)=0, NOT(ISBLANK(C4)))</formula>
    </cfRule>
  </conditionalFormatting>
  <conditionalFormatting sqref="C2:C3">
    <cfRule type="expression" dxfId="17" priority="12">
      <formula>AND(CELL("защита", C2)=0, NOT(ISBLANK(C2)))</formula>
    </cfRule>
    <cfRule type="expression" dxfId="16" priority="14">
      <formula>AND(CELL("защита", C2)=0, ISBLANK(C2))</formula>
    </cfRule>
  </conditionalFormatting>
  <conditionalFormatting sqref="C4:D4 C5">
    <cfRule type="expression" dxfId="15" priority="9">
      <formula>AND(CELL("защита", C4)=0, NOT(ISBLANK(C4)))</formula>
    </cfRule>
    <cfRule type="expression" dxfId="14" priority="10">
      <formula>AND(CELL("защита", C4)=0, ISBLANK(C4))</formula>
    </cfRule>
    <cfRule type="expression" dxfId="13" priority="11">
      <formula>CELL("защита", C4)=0</formula>
    </cfRule>
  </conditionalFormatting>
  <conditionalFormatting sqref="E4:E5">
    <cfRule type="containsBlanks" dxfId="12" priority="8">
      <formula>LEN(TRIM(E4))=0</formula>
    </cfRule>
  </conditionalFormatting>
  <conditionalFormatting sqref="E6:E7">
    <cfRule type="containsBlanks" dxfId="11" priority="7">
      <formula>LEN(TRIM(E6))=0</formula>
    </cfRule>
  </conditionalFormatting>
  <conditionalFormatting sqref="E8">
    <cfRule type="containsBlanks" dxfId="10" priority="6">
      <formula>LEN(TRIM(E8))=0</formula>
    </cfRule>
  </conditionalFormatting>
  <conditionalFormatting sqref="E9">
    <cfRule type="expression" dxfId="9" priority="4">
      <formula>AND(CELL("защита", E9)=0, NOT(ISBLANK(E9)))</formula>
    </cfRule>
  </conditionalFormatting>
  <conditionalFormatting sqref="E9">
    <cfRule type="containsBlanks" dxfId="8" priority="3">
      <formula>LEN(TRIM(E9))=0</formula>
    </cfRule>
  </conditionalFormatting>
  <conditionalFormatting sqref="E10">
    <cfRule type="expression" dxfId="7" priority="2">
      <formula>AND(CELL("защита", E10)=0, NOT(ISBLANK(E10)))</formula>
    </cfRule>
  </conditionalFormatting>
  <conditionalFormatting sqref="E10">
    <cfRule type="containsBlanks" dxfId="6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98" t="s">
        <v>98</v>
      </c>
    </row>
    <row r="2" spans="1:6" x14ac:dyDescent="0.25">
      <c r="A2" s="97" t="s">
        <v>97</v>
      </c>
    </row>
    <row r="3" spans="1:6" x14ac:dyDescent="0.25">
      <c r="A3" s="96" t="s">
        <v>96</v>
      </c>
    </row>
    <row r="4" spans="1:6" x14ac:dyDescent="0.25">
      <c r="A4" s="97" t="s">
        <v>95</v>
      </c>
    </row>
    <row r="5" spans="1:6" x14ac:dyDescent="0.25">
      <c r="A5" s="96" t="s">
        <v>94</v>
      </c>
    </row>
    <row r="6" spans="1:6" x14ac:dyDescent="0.25">
      <c r="A6" s="97" t="s">
        <v>93</v>
      </c>
    </row>
    <row r="7" spans="1:6" x14ac:dyDescent="0.25">
      <c r="A7" s="96" t="s">
        <v>92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97" t="s">
        <v>91</v>
      </c>
    </row>
    <row r="9" spans="1:6" x14ac:dyDescent="0.25">
      <c r="A9" s="96" t="s">
        <v>90</v>
      </c>
    </row>
    <row r="10" spans="1:6" x14ac:dyDescent="0.25">
      <c r="A10" s="97" t="s">
        <v>89</v>
      </c>
    </row>
    <row r="11" spans="1:6" x14ac:dyDescent="0.25">
      <c r="A11" s="96" t="s">
        <v>88</v>
      </c>
    </row>
    <row r="12" spans="1:6" x14ac:dyDescent="0.25">
      <c r="A12" s="97" t="s">
        <v>87</v>
      </c>
    </row>
    <row r="13" spans="1:6" x14ac:dyDescent="0.25">
      <c r="A13" s="96" t="s">
        <v>86</v>
      </c>
    </row>
    <row r="14" spans="1:6" x14ac:dyDescent="0.25">
      <c r="A14" s="95" t="s">
        <v>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2023-03-13T08:04:21Z</dcterms:modified>
  <cp:category>Формы;Закупочная документация</cp:category>
</cp:coreProperties>
</file>